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J196" i="1"/>
  <c r="F196" i="1"/>
  <c r="G196" i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<sst xmlns="http://schemas.openxmlformats.org/spreadsheetml/2006/main" count="256" uniqueCount="78">
  <si>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</si>
  <si>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</si>
  <si>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</si>
  <si>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</si>
  <si>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</si>
  <si>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</si>
  <si>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</si>
  <si>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</si>
  <si>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</si>
  <si>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</si>
  <si>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</si>
  <si>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</si>
  <si>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</si>
  <si>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</si>
  <si>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</si>
  <si>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</si>
  <si>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</si>
  <si>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</si>
  <si>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</si>
  <si>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</si>
  <si>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</si>
  <si>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</si>
  <si>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</si>
  <si>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</si>
  <si>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</si>
  <si>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</si>
  <si>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</si>
  <si>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</si>
  <si>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</si>
  <si>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</si>
  <si>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</si>
  <si>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</si>
  <si>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</si>
  <si>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</si>
  <si>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</si>
  <si>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</si>
  <si>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</si>
  <si>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</si>
  <si>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</si>
  <si>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</si>
  <si>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54-1г-2020</t>
  </si>
  <si>
    <t>54-2м-2020</t>
  </si>
  <si>
    <t>Компот из фруктов</t>
  </si>
  <si>
    <t>54-4хн -2020</t>
  </si>
  <si>
    <t>Хлеб пшеничный</t>
  </si>
  <si>
    <t>Яблоко</t>
  </si>
  <si>
    <t>Суп -хинкал с говядиной</t>
  </si>
  <si>
    <t>Какао с молоком</t>
  </si>
  <si>
    <t>Яйцо отварное</t>
  </si>
  <si>
    <t>54-13к-2020</t>
  </si>
  <si>
    <t>54-7гн -2020</t>
  </si>
  <si>
    <t>54-6о-2020</t>
  </si>
  <si>
    <t>Плов из курицы</t>
  </si>
  <si>
    <t>Салат из белокачанной капусты</t>
  </si>
  <si>
    <t>54-12м -2020</t>
  </si>
  <si>
    <t>54-7з -2020</t>
  </si>
  <si>
    <t>54-2с -2020</t>
  </si>
  <si>
    <t>Каша гречневая рассыпчатая</t>
  </si>
  <si>
    <t>54-4г-2020</t>
  </si>
  <si>
    <t>Компот из свежих фруктов</t>
  </si>
  <si>
    <t>54-1хн-2020</t>
  </si>
  <si>
    <t>54-9с-2020</t>
  </si>
  <si>
    <t>таб.№4</t>
  </si>
  <si>
    <t>Плов из говядины</t>
  </si>
  <si>
    <t>54-11м -2020</t>
  </si>
  <si>
    <t>МКОУ "Вачинская СОШ"</t>
  </si>
  <si>
    <t>Директор</t>
  </si>
  <si>
    <t>Мирзаева Бажи Ахмедовна</t>
  </si>
  <si>
    <t>Гуляш из курицы (из говядины)</t>
  </si>
  <si>
    <t>Суп фасолевый (чечевичный, гороховый) с говядиной</t>
  </si>
  <si>
    <t>Рисовая (овсяная) каша на молоке</t>
  </si>
  <si>
    <t>Салат из белокачанной  капусты (салат из свежих овощей)</t>
  </si>
  <si>
    <t>Ленивые голубцы</t>
  </si>
  <si>
    <t>54-3м-2020</t>
  </si>
  <si>
    <t>Печенье (вафли)</t>
  </si>
  <si>
    <t>сладкое</t>
  </si>
  <si>
    <t xml:space="preserve">Борщ с говядиной (суп тефтелевый)  </t>
  </si>
  <si>
    <t>Каша пшеничная (ячневая, манная, перловая)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</si>
</sst>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65</v>
      </c>
      <c r="D1" s="56"/>
      <c r="E1" s="56"/>
      <c r="F1" s="12" t="s">
        <v>16</v>
      </c>
      <c r="G1" s="2" t="s">
        <v>17</v>
      </c>
      <c r="H1" s="57" t="s">
        <v>66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</v>
      </c>
      <c r="H6" s="40">
        <v>5.4</v>
      </c>
      <c r="I6" s="40">
        <v>35</v>
      </c>
      <c r="J6" s="40">
        <v>207.7</v>
      </c>
      <c r="K6" s="41" t="s">
        <v>40</v>
      </c>
      <c r="L6" s="40">
        <v>9.26</v>
      </c>
    </row>
    <row r="7" spans="1:12" ht="25.5" x14ac:dyDescent="0.25">
      <c r="A7" s="23"/>
      <c r="B7" s="15"/>
      <c r="C7" s="11"/>
      <c r="D7" s="50" t="s">
        <v>21</v>
      </c>
      <c r="E7" s="42" t="s">
        <v>68</v>
      </c>
      <c r="F7" s="43">
        <v>100</v>
      </c>
      <c r="G7" s="43">
        <v>14.1</v>
      </c>
      <c r="H7" s="43">
        <v>3.7010000000000001</v>
      </c>
      <c r="I7" s="43">
        <v>2.6629999999999998</v>
      </c>
      <c r="J7" s="43">
        <v>88.114999999999995</v>
      </c>
      <c r="K7" s="44" t="s">
        <v>41</v>
      </c>
      <c r="L7" s="43">
        <v>49</v>
      </c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0.1</v>
      </c>
      <c r="I8" s="43">
        <v>10.3</v>
      </c>
      <c r="J8" s="43">
        <v>42.7</v>
      </c>
      <c r="K8" s="44" t="s">
        <v>43</v>
      </c>
      <c r="L8" s="43">
        <v>10.039999999999999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100</v>
      </c>
      <c r="G9" s="43">
        <v>8.1</v>
      </c>
      <c r="H9" s="43">
        <v>1</v>
      </c>
      <c r="I9" s="43">
        <v>48.8</v>
      </c>
      <c r="J9" s="43">
        <v>242</v>
      </c>
      <c r="K9" s="44"/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27.4</v>
      </c>
      <c r="H13" s="19">
        <f t="shared" si="0"/>
        <v>10.201000000000001</v>
      </c>
      <c r="I13" s="19">
        <f t="shared" si="0"/>
        <v>96.762999999999991</v>
      </c>
      <c r="J13" s="19">
        <f t="shared" si="0"/>
        <v>580.51499999999999</v>
      </c>
      <c r="K13" s="25"/>
      <c r="L13" s="19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27.4</v>
      </c>
      <c r="H24" s="32">
        <f t="shared" si="4"/>
        <v>10.201000000000001</v>
      </c>
      <c r="I24" s="32">
        <f t="shared" si="4"/>
        <v>96.762999999999991</v>
      </c>
      <c r="J24" s="32">
        <f t="shared" si="4"/>
        <v>580.51499999999999</v>
      </c>
      <c r="K24" s="32"/>
      <c r="L24" s="3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400</v>
      </c>
      <c r="G25" s="40">
        <v>20.399999999999999</v>
      </c>
      <c r="H25" s="40">
        <v>12.2</v>
      </c>
      <c r="I25" s="40">
        <v>15.6</v>
      </c>
      <c r="J25" s="40">
        <v>250</v>
      </c>
      <c r="K25" s="41"/>
      <c r="L25" s="40">
        <v>69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100</v>
      </c>
      <c r="G28" s="43">
        <v>8.1</v>
      </c>
      <c r="H28" s="43">
        <v>1</v>
      </c>
      <c r="I28" s="43">
        <v>48.8</v>
      </c>
      <c r="J28" s="43">
        <v>242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28.5</v>
      </c>
      <c r="H32" s="19">
        <f t="shared" ref="H32" si="7">SUM(H25:H31)</f>
        <v>13.2</v>
      </c>
      <c r="I32" s="19">
        <f t="shared" ref="I32" si="8">SUM(I25:I31)</f>
        <v>64.399999999999991</v>
      </c>
      <c r="J32" s="19">
        <f t="shared" ref="J32:L32" si="9">SUM(J25:J31)</f>
        <v>492</v>
      </c>
      <c r="K32" s="25"/>
      <c r="L32" s="19">
        <f t="shared" si="9"/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28.5</v>
      </c>
      <c r="H43" s="32">
        <f t="shared" ref="H43" si="15">H32+H42</f>
        <v>13.2</v>
      </c>
      <c r="I43" s="32">
        <f t="shared" ref="I43" si="16">I32+I42</f>
        <v>64.399999999999991</v>
      </c>
      <c r="J43" s="32">
        <f t="shared" ref="J43:L43" si="17">J32+J42</f>
        <v>492</v>
      </c>
      <c r="K43" s="32"/>
      <c r="L43" s="32">
        <f t="shared" si="17"/>
        <v>71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8.8000000000000007</v>
      </c>
      <c r="H44" s="40">
        <v>10.9</v>
      </c>
      <c r="I44" s="40">
        <v>40.200000000000003</v>
      </c>
      <c r="J44" s="40">
        <v>293.5</v>
      </c>
      <c r="K44" s="41" t="s">
        <v>49</v>
      </c>
      <c r="L44" s="40">
        <v>25</v>
      </c>
    </row>
    <row r="45" spans="1:12" ht="25.5" x14ac:dyDescent="0.25">
      <c r="A45" s="23"/>
      <c r="B45" s="15"/>
      <c r="C45" s="11"/>
      <c r="D45" s="51" t="s">
        <v>26</v>
      </c>
      <c r="E45" s="42" t="s">
        <v>48</v>
      </c>
      <c r="F45" s="43">
        <v>60</v>
      </c>
      <c r="G45" s="43">
        <v>4.8</v>
      </c>
      <c r="H45" s="43">
        <v>4.0999999999999996</v>
      </c>
      <c r="I45" s="43">
        <v>0.3</v>
      </c>
      <c r="J45" s="43">
        <v>56.6</v>
      </c>
      <c r="K45" s="44" t="s">
        <v>51</v>
      </c>
      <c r="L45" s="43">
        <v>12</v>
      </c>
    </row>
    <row r="46" spans="1:12" ht="25.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4.0999999999999996</v>
      </c>
      <c r="H46" s="43">
        <v>6</v>
      </c>
      <c r="I46" s="43">
        <v>12.6</v>
      </c>
      <c r="J46" s="43">
        <v>121.1</v>
      </c>
      <c r="K46" s="44" t="s">
        <v>50</v>
      </c>
      <c r="L46" s="43">
        <v>20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100</v>
      </c>
      <c r="G47" s="43">
        <v>8.1</v>
      </c>
      <c r="H47" s="43">
        <v>1</v>
      </c>
      <c r="I47" s="43">
        <v>48.8</v>
      </c>
      <c r="J47" s="43">
        <v>242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9.6999999999999993</v>
      </c>
      <c r="J48" s="43">
        <v>46</v>
      </c>
      <c r="K48" s="44"/>
      <c r="L48" s="43">
        <v>11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26.200000000000003</v>
      </c>
      <c r="H51" s="19">
        <f t="shared" ref="H51" si="19">SUM(H44:H50)</f>
        <v>22.4</v>
      </c>
      <c r="I51" s="19">
        <f t="shared" ref="I51" si="20">SUM(I44:I50)</f>
        <v>111.60000000000001</v>
      </c>
      <c r="J51" s="19">
        <f t="shared" ref="J51:L51" si="21">SUM(J44:J50)</f>
        <v>759.2</v>
      </c>
      <c r="K51" s="25"/>
      <c r="L51" s="19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660</v>
      </c>
      <c r="G62" s="32">
        <f t="shared" ref="G62" si="26">G51+G61</f>
        <v>26.200000000000003</v>
      </c>
      <c r="H62" s="32">
        <f t="shared" ref="H62" si="27">H51+H61</f>
        <v>22.4</v>
      </c>
      <c r="I62" s="32">
        <f t="shared" ref="I62" si="28">I51+I61</f>
        <v>111.60000000000001</v>
      </c>
      <c r="J62" s="32">
        <f t="shared" ref="J62:L62" si="29">J51+J61</f>
        <v>759.2</v>
      </c>
      <c r="K62" s="32"/>
      <c r="L62" s="32">
        <f t="shared" si="29"/>
        <v>71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27.2</v>
      </c>
      <c r="H63" s="40">
        <v>7.9</v>
      </c>
      <c r="I63" s="40">
        <v>34.700000000000003</v>
      </c>
      <c r="J63" s="40">
        <v>318.7</v>
      </c>
      <c r="K63" s="41" t="s">
        <v>54</v>
      </c>
      <c r="L63" s="40">
        <v>43.5</v>
      </c>
    </row>
    <row r="64" spans="1:12" ht="25.5" x14ac:dyDescent="0.25">
      <c r="A64" s="23"/>
      <c r="B64" s="15"/>
      <c r="C64" s="11"/>
      <c r="D64" s="51" t="s">
        <v>26</v>
      </c>
      <c r="E64" s="42" t="s">
        <v>53</v>
      </c>
      <c r="F64" s="43">
        <v>60</v>
      </c>
      <c r="G64" s="43">
        <v>1.4</v>
      </c>
      <c r="H64" s="43">
        <v>0</v>
      </c>
      <c r="I64" s="43">
        <v>6.2</v>
      </c>
      <c r="J64" s="43">
        <v>30.7</v>
      </c>
      <c r="K64" s="44" t="s">
        <v>55</v>
      </c>
      <c r="L64" s="43">
        <v>16.5</v>
      </c>
    </row>
    <row r="65" spans="1:12" ht="25.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0.1</v>
      </c>
      <c r="I65" s="43">
        <v>10.3</v>
      </c>
      <c r="J65" s="43">
        <v>42.7</v>
      </c>
      <c r="K65" s="44" t="s">
        <v>43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100</v>
      </c>
      <c r="G66" s="43">
        <v>8.1</v>
      </c>
      <c r="H66" s="43">
        <v>1</v>
      </c>
      <c r="I66" s="43">
        <v>48.8</v>
      </c>
      <c r="J66" s="43">
        <v>242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36.9</v>
      </c>
      <c r="H70" s="19">
        <f t="shared" ref="H70" si="31">SUM(H63:H69)</f>
        <v>9</v>
      </c>
      <c r="I70" s="19">
        <f t="shared" ref="I70" si="32">SUM(I63:I69)</f>
        <v>100</v>
      </c>
      <c r="J70" s="19">
        <f t="shared" ref="J70:L70" si="33">SUM(J63:J69)</f>
        <v>634.09999999999991</v>
      </c>
      <c r="K70" s="25"/>
      <c r="L70" s="19">
        <f t="shared" si="33"/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 t="shared" ref="G81" si="38">G70+G80</f>
        <v>36.9</v>
      </c>
      <c r="H81" s="32">
        <f t="shared" ref="H81" si="39">H70+H80</f>
        <v>9</v>
      </c>
      <c r="I81" s="32">
        <f t="shared" ref="I81" si="40">I70+I80</f>
        <v>100</v>
      </c>
      <c r="J81" s="32">
        <f t="shared" ref="J81:L81" si="41">J70+J80</f>
        <v>634.09999999999991</v>
      </c>
      <c r="K81" s="32"/>
      <c r="L81" s="32">
        <f t="shared" si="41"/>
        <v>71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400</v>
      </c>
      <c r="G82" s="40">
        <v>9.6</v>
      </c>
      <c r="H82" s="40">
        <v>13.2</v>
      </c>
      <c r="I82" s="40">
        <v>24</v>
      </c>
      <c r="J82" s="40">
        <v>264</v>
      </c>
      <c r="K82" s="41" t="s">
        <v>56</v>
      </c>
      <c r="L82" s="40">
        <v>65.3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100</v>
      </c>
      <c r="G85" s="43">
        <v>8.1</v>
      </c>
      <c r="H85" s="43">
        <v>1</v>
      </c>
      <c r="I85" s="43">
        <v>48.8</v>
      </c>
      <c r="J85" s="43">
        <v>242</v>
      </c>
      <c r="K85" s="44"/>
      <c r="L85" s="43">
        <v>5.7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</v>
      </c>
      <c r="H89" s="19">
        <f t="shared" ref="H89" si="43">SUM(H82:H88)</f>
        <v>14.2</v>
      </c>
      <c r="I89" s="19">
        <f t="shared" ref="I89" si="44">SUM(I82:I88)</f>
        <v>72.8</v>
      </c>
      <c r="J89" s="19">
        <f t="shared" ref="J89:L89" si="45">SUM(J82:J88)</f>
        <v>506</v>
      </c>
      <c r="K89" s="25"/>
      <c r="L89" s="19">
        <f t="shared" si="45"/>
        <v>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17.7</v>
      </c>
      <c r="H100" s="32">
        <f t="shared" ref="H100" si="51">H89+H99</f>
        <v>14.2</v>
      </c>
      <c r="I100" s="32">
        <f t="shared" ref="I100" si="52">I89+I99</f>
        <v>72.8</v>
      </c>
      <c r="J100" s="32">
        <f t="shared" ref="J100:L100" si="53">J89+J99</f>
        <v>506</v>
      </c>
      <c r="K100" s="32"/>
      <c r="L100" s="32">
        <f t="shared" si="53"/>
        <v>71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7.2</v>
      </c>
      <c r="H101" s="40">
        <v>4.4000000000000004</v>
      </c>
      <c r="I101" s="40">
        <v>34.200000000000003</v>
      </c>
      <c r="J101" s="40">
        <v>197.4</v>
      </c>
      <c r="K101" s="41" t="s">
        <v>58</v>
      </c>
      <c r="L101" s="40">
        <v>6.4</v>
      </c>
    </row>
    <row r="102" spans="1:12" ht="25.5" x14ac:dyDescent="0.25">
      <c r="A102" s="23"/>
      <c r="B102" s="15"/>
      <c r="C102" s="11"/>
      <c r="D102" s="50" t="s">
        <v>21</v>
      </c>
      <c r="E102" s="42" t="s">
        <v>68</v>
      </c>
      <c r="F102" s="43">
        <v>100</v>
      </c>
      <c r="G102" s="43">
        <v>14.1</v>
      </c>
      <c r="H102" s="43">
        <v>3.7010000000000001</v>
      </c>
      <c r="I102" s="43">
        <v>2.6629999999999998</v>
      </c>
      <c r="J102" s="43">
        <v>88.114999999999995</v>
      </c>
      <c r="K102" s="44" t="s">
        <v>41</v>
      </c>
      <c r="L102" s="43">
        <v>40</v>
      </c>
    </row>
    <row r="103" spans="1:12" ht="25.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</v>
      </c>
      <c r="H103" s="43">
        <v>0.1</v>
      </c>
      <c r="I103" s="43">
        <v>10.3</v>
      </c>
      <c r="J103" s="43">
        <v>42.7</v>
      </c>
      <c r="K103" s="44" t="s">
        <v>60</v>
      </c>
      <c r="L103" s="43">
        <v>8.1999999999999993</v>
      </c>
    </row>
    <row r="104" spans="1:12" ht="25.5" x14ac:dyDescent="0.25">
      <c r="A104" s="23"/>
      <c r="B104" s="15"/>
      <c r="C104" s="11"/>
      <c r="D104" s="7" t="s">
        <v>23</v>
      </c>
      <c r="E104" s="42" t="s">
        <v>44</v>
      </c>
      <c r="F104" s="43">
        <v>100</v>
      </c>
      <c r="G104" s="43">
        <v>8.1</v>
      </c>
      <c r="H104" s="43">
        <v>1</v>
      </c>
      <c r="I104" s="43">
        <v>48.8</v>
      </c>
      <c r="J104" s="43">
        <v>242</v>
      </c>
      <c r="K104" s="44" t="s">
        <v>60</v>
      </c>
      <c r="L104" s="43">
        <v>1.9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9.6999999999999993</v>
      </c>
      <c r="J105" s="43">
        <v>46</v>
      </c>
      <c r="K105" s="44"/>
      <c r="L105" s="43"/>
    </row>
    <row r="106" spans="1:12" ht="25.5" x14ac:dyDescent="0.25">
      <c r="A106" s="23"/>
      <c r="B106" s="15"/>
      <c r="C106" s="11"/>
      <c r="D106" s="51" t="s">
        <v>26</v>
      </c>
      <c r="E106" s="42" t="s">
        <v>53</v>
      </c>
      <c r="F106" s="43">
        <v>60</v>
      </c>
      <c r="G106" s="43">
        <v>1.4</v>
      </c>
      <c r="H106" s="43">
        <v>0</v>
      </c>
      <c r="I106" s="43">
        <v>6.2</v>
      </c>
      <c r="J106" s="43">
        <v>30.7</v>
      </c>
      <c r="K106" s="44" t="s">
        <v>55</v>
      </c>
      <c r="L106" s="43">
        <v>14.5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 t="shared" ref="G108:J108" si="54">SUM(G101:G107)</f>
        <v>31.4</v>
      </c>
      <c r="H108" s="19">
        <f t="shared" si="54"/>
        <v>9.6010000000000009</v>
      </c>
      <c r="I108" s="19">
        <f t="shared" si="54"/>
        <v>111.863</v>
      </c>
      <c r="J108" s="19">
        <f t="shared" si="54"/>
        <v>646.91499999999996</v>
      </c>
      <c r="K108" s="25"/>
      <c r="L108" s="19">
        <f t="shared" ref="L108" si="55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760</v>
      </c>
      <c r="G119" s="32">
        <f t="shared" ref="G119" si="58">G108+G118</f>
        <v>31.4</v>
      </c>
      <c r="H119" s="32">
        <f t="shared" ref="H119" si="59">H108+H118</f>
        <v>9.6010000000000009</v>
      </c>
      <c r="I119" s="32">
        <f t="shared" ref="I119" si="60">I108+I118</f>
        <v>111.863</v>
      </c>
      <c r="J119" s="32">
        <f t="shared" ref="J119:L119" si="61">J108+J118</f>
        <v>646.91499999999996</v>
      </c>
      <c r="K119" s="32"/>
      <c r="L119" s="32">
        <f t="shared" si="61"/>
        <v>71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400</v>
      </c>
      <c r="G120" s="40">
        <v>14.5</v>
      </c>
      <c r="H120" s="40">
        <v>17.5</v>
      </c>
      <c r="I120" s="40">
        <v>26.6</v>
      </c>
      <c r="J120" s="40">
        <v>304.2</v>
      </c>
      <c r="K120" s="41" t="s">
        <v>61</v>
      </c>
      <c r="L120" s="40">
        <v>67.11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100</v>
      </c>
      <c r="G123" s="43">
        <v>8.1</v>
      </c>
      <c r="H123" s="43">
        <v>1</v>
      </c>
      <c r="I123" s="43">
        <v>48.8</v>
      </c>
      <c r="J123" s="43">
        <v>242</v>
      </c>
      <c r="K123" s="44"/>
      <c r="L123" s="43">
        <v>3.89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22.6</v>
      </c>
      <c r="H127" s="19">
        <f t="shared" si="62"/>
        <v>18.5</v>
      </c>
      <c r="I127" s="19">
        <f t="shared" si="62"/>
        <v>75.400000000000006</v>
      </c>
      <c r="J127" s="19">
        <f t="shared" si="62"/>
        <v>546.20000000000005</v>
      </c>
      <c r="K127" s="25"/>
      <c r="L127" s="19">
        <f t="shared" ref="L127" si="63">SUM(L120:L126)</f>
        <v>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22.6</v>
      </c>
      <c r="H138" s="32">
        <f t="shared" ref="H138" si="67">H127+H137</f>
        <v>18.5</v>
      </c>
      <c r="I138" s="32">
        <f t="shared" ref="I138" si="68">I127+I137</f>
        <v>75.400000000000006</v>
      </c>
      <c r="J138" s="32">
        <f t="shared" ref="J138:L138" si="69">J127+J137</f>
        <v>546.20000000000005</v>
      </c>
      <c r="K138" s="32"/>
      <c r="L138" s="32">
        <f t="shared" si="69"/>
        <v>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6.1</v>
      </c>
      <c r="H139" s="40">
        <v>10.3</v>
      </c>
      <c r="I139" s="40">
        <v>24.1</v>
      </c>
      <c r="J139" s="40">
        <v>182</v>
      </c>
      <c r="K139" s="41" t="s">
        <v>62</v>
      </c>
      <c r="L139" s="40">
        <v>35.24</v>
      </c>
    </row>
    <row r="140" spans="1:12" ht="25.5" x14ac:dyDescent="0.25">
      <c r="A140" s="23"/>
      <c r="B140" s="15"/>
      <c r="C140" s="11"/>
      <c r="D140" s="51" t="s">
        <v>26</v>
      </c>
      <c r="E140" s="42" t="s">
        <v>48</v>
      </c>
      <c r="F140" s="43">
        <v>60</v>
      </c>
      <c r="G140" s="43">
        <v>4.8</v>
      </c>
      <c r="H140" s="43">
        <v>4.0999999999999996</v>
      </c>
      <c r="I140" s="43">
        <v>0.3</v>
      </c>
      <c r="J140" s="43">
        <v>56.6</v>
      </c>
      <c r="K140" s="44" t="s">
        <v>51</v>
      </c>
      <c r="L140" s="43">
        <v>12</v>
      </c>
    </row>
    <row r="141" spans="1:12" ht="25.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4.0999999999999996</v>
      </c>
      <c r="H141" s="43">
        <v>6</v>
      </c>
      <c r="I141" s="43">
        <v>12.6</v>
      </c>
      <c r="J141" s="43">
        <v>121.1</v>
      </c>
      <c r="K141" s="44" t="s">
        <v>50</v>
      </c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100</v>
      </c>
      <c r="G142" s="43">
        <v>8.1</v>
      </c>
      <c r="H142" s="43">
        <v>1</v>
      </c>
      <c r="I142" s="43">
        <v>48.8</v>
      </c>
      <c r="J142" s="43">
        <v>242</v>
      </c>
      <c r="K142" s="44"/>
      <c r="L142" s="43">
        <v>3.76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23.099999999999998</v>
      </c>
      <c r="H146" s="19">
        <f t="shared" si="70"/>
        <v>21.4</v>
      </c>
      <c r="I146" s="19">
        <f t="shared" si="70"/>
        <v>85.8</v>
      </c>
      <c r="J146" s="19">
        <f t="shared" si="70"/>
        <v>601.70000000000005</v>
      </c>
      <c r="K146" s="25"/>
      <c r="L146" s="19">
        <f t="shared" ref="L146" si="71">SUM(L139:L145)</f>
        <v>71.000000000000014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23.099999999999998</v>
      </c>
      <c r="H157" s="32">
        <f t="shared" ref="H157" si="75">H146+H156</f>
        <v>21.4</v>
      </c>
      <c r="I157" s="32">
        <f t="shared" ref="I157" si="76">I146+I156</f>
        <v>85.8</v>
      </c>
      <c r="J157" s="32">
        <f t="shared" ref="J157:L157" si="77">J146+J156</f>
        <v>601.70000000000005</v>
      </c>
      <c r="K157" s="32"/>
      <c r="L157" s="32">
        <f t="shared" si="77"/>
        <v>71.000000000000014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19.600000000000001</v>
      </c>
      <c r="H158" s="40">
        <v>23.4</v>
      </c>
      <c r="I158" s="40">
        <v>47.4</v>
      </c>
      <c r="J158" s="40">
        <v>480.25</v>
      </c>
      <c r="K158" s="41" t="s">
        <v>64</v>
      </c>
      <c r="L158" s="40">
        <v>45.9</v>
      </c>
    </row>
    <row r="159" spans="1:12" ht="25.5" x14ac:dyDescent="0.25">
      <c r="A159" s="23"/>
      <c r="B159" s="15"/>
      <c r="C159" s="11"/>
      <c r="D159" s="51" t="s">
        <v>26</v>
      </c>
      <c r="E159" s="42" t="s">
        <v>71</v>
      </c>
      <c r="F159" s="43">
        <v>60</v>
      </c>
      <c r="G159" s="43">
        <v>1.4</v>
      </c>
      <c r="H159" s="43">
        <v>0</v>
      </c>
      <c r="I159" s="43">
        <v>6.2</v>
      </c>
      <c r="J159" s="43">
        <v>30.7</v>
      </c>
      <c r="K159" s="44" t="s">
        <v>55</v>
      </c>
      <c r="L159" s="43">
        <v>14.5</v>
      </c>
    </row>
    <row r="160" spans="1:12" ht="25.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0.1</v>
      </c>
      <c r="I160" s="43">
        <v>10.3</v>
      </c>
      <c r="J160" s="43">
        <v>42.7</v>
      </c>
      <c r="K160" s="44" t="s">
        <v>43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100</v>
      </c>
      <c r="G161" s="43">
        <v>8.1</v>
      </c>
      <c r="H161" s="43">
        <v>1</v>
      </c>
      <c r="I161" s="43">
        <v>48.8</v>
      </c>
      <c r="J161" s="43">
        <v>242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29.299999999999997</v>
      </c>
      <c r="H165" s="19">
        <f t="shared" si="78"/>
        <v>24.5</v>
      </c>
      <c r="I165" s="19">
        <f t="shared" si="78"/>
        <v>112.7</v>
      </c>
      <c r="J165" s="19">
        <f t="shared" si="78"/>
        <v>795.65</v>
      </c>
      <c r="K165" s="25"/>
      <c r="L165" s="19">
        <f t="shared" ref="L165" si="79"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560</v>
      </c>
      <c r="G176" s="32">
        <f t="shared" ref="G176" si="82">G165+G175</f>
        <v>29.299999999999997</v>
      </c>
      <c r="H176" s="32">
        <f t="shared" ref="H176" si="83">H165+H175</f>
        <v>24.5</v>
      </c>
      <c r="I176" s="32">
        <f t="shared" ref="I176" si="84">I165+I175</f>
        <v>112.7</v>
      </c>
      <c r="J176" s="32">
        <f t="shared" ref="J176:L176" si="85">J165+J175</f>
        <v>795.65</v>
      </c>
      <c r="K176" s="32"/>
      <c r="L176" s="32">
        <f t="shared" si="85"/>
        <v>71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15.1</v>
      </c>
      <c r="H177" s="40">
        <v>13.1</v>
      </c>
      <c r="I177" s="40">
        <v>8.1</v>
      </c>
      <c r="J177" s="40">
        <v>211.1</v>
      </c>
      <c r="K177" s="41" t="s">
        <v>73</v>
      </c>
      <c r="L177" s="40">
        <v>55.6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0.1</v>
      </c>
      <c r="I179" s="43">
        <v>10.3</v>
      </c>
      <c r="J179" s="43">
        <v>42.7</v>
      </c>
      <c r="K179" s="44" t="s">
        <v>43</v>
      </c>
      <c r="L179" s="43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100</v>
      </c>
      <c r="G180" s="43">
        <v>8.1</v>
      </c>
      <c r="H180" s="43">
        <v>1</v>
      </c>
      <c r="I180" s="43">
        <v>48.8</v>
      </c>
      <c r="J180" s="43">
        <v>242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2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75</v>
      </c>
      <c r="E182" s="42" t="s">
        <v>74</v>
      </c>
      <c r="F182" s="42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>
        <v>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24.9</v>
      </c>
      <c r="H184" s="19">
        <f t="shared" si="86"/>
        <v>14.7</v>
      </c>
      <c r="I184" s="19">
        <f t="shared" si="86"/>
        <v>88.199999999999989</v>
      </c>
      <c r="J184" s="19">
        <f t="shared" si="86"/>
        <v>591.79999999999995</v>
      </c>
      <c r="K184" s="25"/>
      <c r="L184" s="19">
        <f t="shared" ref="L184" si="87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24.9</v>
      </c>
      <c r="H195" s="32">
        <f t="shared" ref="H195" si="91">H184+H194</f>
        <v>14.7</v>
      </c>
      <c r="I195" s="32">
        <f t="shared" ref="I195" si="92">I184+I194</f>
        <v>88.199999999999989</v>
      </c>
      <c r="J195" s="32">
        <f t="shared" ref="J195:L195" si="93">J184+J194</f>
        <v>591.79999999999995</v>
      </c>
      <c r="K195" s="32"/>
      <c r="L195" s="32">
        <f t="shared" si="93"/>
        <v>71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26.799999999999994</v>
      </c>
      <c r="H196" s="34">
        <f t="shared" si="94"/>
        <v>15.770199999999999</v>
      </c>
      <c r="I196" s="34">
        <f t="shared" si="94"/>
        <v>91.95259999999999</v>
      </c>
      <c r="J196" s="34">
        <f t="shared" si="94"/>
        <v>615.4079999999999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2023-10-17T10:47:03Z</dcterms:modified>
</cp:coreProperties>
</file>